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360" yWindow="60" windowWidth="11340" windowHeight="6030"/>
  </bookViews>
  <sheets>
    <sheet name="Form" sheetId="1" r:id="rId1"/>
  </sheets>
  <calcPr calcId="162913"/>
</workbook>
</file>

<file path=xl/calcChain.xml><?xml version="1.0" encoding="utf-8"?>
<calcChain xmlns="http://schemas.openxmlformats.org/spreadsheetml/2006/main">
  <c r="Q22" i="1" l="1"/>
  <c r="Q25" i="1"/>
  <c r="Q28" i="1"/>
  <c r="Q31" i="1"/>
  <c r="Q34" i="1"/>
  <c r="M45" i="1"/>
  <c r="I40" i="1"/>
  <c r="B40" i="1"/>
  <c r="B22" i="1" s="1"/>
  <c r="D22" i="1" s="1"/>
  <c r="F22" i="1" s="1"/>
  <c r="J22" i="1" s="1"/>
  <c r="L22" i="1" s="1"/>
  <c r="N22" i="1" s="1"/>
  <c r="R22" i="1" s="1"/>
  <c r="B25" i="1"/>
  <c r="D25" i="1" s="1"/>
  <c r="F25" i="1" s="1"/>
  <c r="J25" i="1" s="1"/>
  <c r="L25" i="1" s="1"/>
  <c r="N25" i="1" s="1"/>
  <c r="R25" i="1" s="1"/>
  <c r="B28" i="1" l="1"/>
  <c r="D28" i="1" s="1"/>
  <c r="F28" i="1" s="1"/>
  <c r="J28" i="1" s="1"/>
  <c r="L28" i="1" s="1"/>
  <c r="N28" i="1" s="1"/>
  <c r="R28" i="1" s="1"/>
  <c r="B31" i="1"/>
  <c r="D31" i="1" s="1"/>
  <c r="F31" i="1" s="1"/>
  <c r="J31" i="1" s="1"/>
  <c r="L31" i="1" s="1"/>
  <c r="N31" i="1" s="1"/>
  <c r="R31" i="1" s="1"/>
  <c r="B34" i="1"/>
  <c r="D34" i="1" s="1"/>
  <c r="F34" i="1" s="1"/>
  <c r="J34" i="1" s="1"/>
  <c r="L34" i="1" s="1"/>
  <c r="N34" i="1" s="1"/>
  <c r="R34" i="1" s="1"/>
</calcChain>
</file>

<file path=xl/sharedStrings.xml><?xml version="1.0" encoding="utf-8"?>
<sst xmlns="http://schemas.openxmlformats.org/spreadsheetml/2006/main" count="128" uniqueCount="103">
  <si>
    <t xml:space="preserve"> CAPACITY</t>
  </si>
  <si>
    <t>SEC</t>
  </si>
  <si>
    <t>PRODUCTION STATUS</t>
  </si>
  <si>
    <t>Quality Manager</t>
  </si>
  <si>
    <t>x60</t>
  </si>
  <si>
    <t>SIGNATURE</t>
  </si>
  <si>
    <t xml:space="preserve">Other = </t>
  </si>
  <si>
    <t>AISIN</t>
  </si>
  <si>
    <t>I=(ExF/G)H</t>
  </si>
  <si>
    <t>N</t>
  </si>
  <si>
    <t>=</t>
  </si>
  <si>
    <t>Plant (Mfg) Located:</t>
  </si>
  <si>
    <t>/DAY</t>
  </si>
  <si>
    <t>C=(AxB)</t>
  </si>
  <si>
    <t xml:space="preserve"> %</t>
  </si>
  <si>
    <t>O = N x %</t>
  </si>
  <si>
    <t>-</t>
  </si>
  <si>
    <t>RQMT</t>
  </si>
  <si>
    <t>Supplier Comments</t>
  </si>
  <si>
    <t>Forecast (Qty/month):</t>
  </si>
  <si>
    <t>TOTAL</t>
  </si>
  <si>
    <t>E=(CxD)</t>
  </si>
  <si>
    <t>min</t>
  </si>
  <si>
    <t>SOP Timing:</t>
  </si>
  <si>
    <t>Engineering Manager</t>
  </si>
  <si>
    <t>WEEK</t>
  </si>
  <si>
    <t xml:space="preserve">        please attach detailed description of production hours.</t>
  </si>
  <si>
    <t>* ALSO INCLUDE EXPORT AND SERVICE REQIREMENTS</t>
  </si>
  <si>
    <t>Q = M - P</t>
  </si>
  <si>
    <t>TIME</t>
  </si>
  <si>
    <t>K=(IxJ)</t>
  </si>
  <si>
    <t>1st Break =</t>
  </si>
  <si>
    <t>x 60</t>
  </si>
  <si>
    <t>GOOD</t>
  </si>
  <si>
    <t>(INCLUDE MACHINE#)</t>
  </si>
  <si>
    <t>Return Due Date:</t>
  </si>
  <si>
    <t>Supplier Name:</t>
  </si>
  <si>
    <t>FOR EACH DELIVERED PART NUMBER, PLEASE SUPPLY THE FOLLOWING DATA BASED ON THE BOTTLENECK PROCESS.</t>
  </si>
  <si>
    <t>J</t>
  </si>
  <si>
    <t>NUMBER</t>
  </si>
  <si>
    <t>CAPACITY</t>
  </si>
  <si>
    <t>INPUT</t>
  </si>
  <si>
    <t>LINE % FOR</t>
  </si>
  <si>
    <t>M</t>
  </si>
  <si>
    <t>B</t>
  </si>
  <si>
    <t>G</t>
  </si>
  <si>
    <t xml:space="preserve"> =MIN</t>
  </si>
  <si>
    <t>Plan</t>
  </si>
  <si>
    <t xml:space="preserve">GROSS </t>
  </si>
  <si>
    <t>/CYCLE</t>
  </si>
  <si>
    <t xml:space="preserve">TOTAL </t>
  </si>
  <si>
    <t xml:space="preserve">Lunch = </t>
  </si>
  <si>
    <t>M=(KxL)</t>
  </si>
  <si>
    <t xml:space="preserve"> + / -</t>
  </si>
  <si>
    <t>PIECES</t>
  </si>
  <si>
    <t>% (SERVICE PERCENTAGE REQUIREMENT)</t>
  </si>
  <si>
    <t>BOTTLENECK PROCESS</t>
  </si>
  <si>
    <t>COLUMN</t>
  </si>
  <si>
    <t>New Parts</t>
  </si>
  <si>
    <t>Actual Mass Production</t>
  </si>
  <si>
    <t xml:space="preserve">2nd Break = </t>
  </si>
  <si>
    <t>THIS PART</t>
  </si>
  <si>
    <t xml:space="preserve"> Hrs  X  60 min.  -</t>
  </si>
  <si>
    <t>R</t>
  </si>
  <si>
    <t>S</t>
  </si>
  <si>
    <t>P</t>
  </si>
  <si>
    <t>Q</t>
  </si>
  <si>
    <t>P = N + O</t>
  </si>
  <si>
    <t xml:space="preserve"> % UP</t>
  </si>
  <si>
    <t>SHFT</t>
  </si>
  <si>
    <t>PCS/DAY</t>
  </si>
  <si>
    <t>DAYS/</t>
  </si>
  <si>
    <t>K</t>
  </si>
  <si>
    <t>H</t>
  </si>
  <si>
    <t>I</t>
  </si>
  <si>
    <t>PART</t>
  </si>
  <si>
    <t>O</t>
  </si>
  <si>
    <t>L</t>
  </si>
  <si>
    <t>Similar Process</t>
  </si>
  <si>
    <t>CYCLE</t>
  </si>
  <si>
    <t>C</t>
  </si>
  <si>
    <t>Note:  If production schedule does not lend to above equation,</t>
  </si>
  <si>
    <t>A</t>
  </si>
  <si>
    <t>F</t>
  </si>
  <si>
    <t>Total</t>
  </si>
  <si>
    <t>/SHFT</t>
  </si>
  <si>
    <t>E</t>
  </si>
  <si>
    <t>D</t>
  </si>
  <si>
    <t>Supplier Approval</t>
  </si>
  <si>
    <t>DAILY</t>
  </si>
  <si>
    <t>DIFF.</t>
  </si>
  <si>
    <t>DATE</t>
  </si>
  <si>
    <t>SERVICE</t>
  </si>
  <si>
    <t>Supplier Capacity Survey</t>
  </si>
  <si>
    <t>Data (Cycle, % Uptime, % Good) based on:</t>
  </si>
  <si>
    <t>COLUMN CALCULATION:</t>
  </si>
  <si>
    <t>Manufacturing Manager</t>
  </si>
  <si>
    <t>MIN</t>
  </si>
  <si>
    <t>ADVANCED PRODUCT
QUALITY PLANNING (APQP)</t>
  </si>
  <si>
    <r>
      <t xml:space="preserve">We have reviewed the ADVICS requirements for the part numbers listed below and </t>
    </r>
    <r>
      <rPr>
        <b/>
        <sz val="8"/>
        <color indexed="17"/>
        <rFont val="Calibri"/>
        <family val="2"/>
      </rPr>
      <t>we have adequate capacity</t>
    </r>
    <r>
      <rPr>
        <sz val="8"/>
        <rFont val="Calibri"/>
        <family val="2"/>
      </rPr>
      <t>.</t>
    </r>
  </si>
  <si>
    <r>
      <t>NOTE:</t>
    </r>
    <r>
      <rPr>
        <sz val="8"/>
        <color indexed="18"/>
        <rFont val="Calibri"/>
        <family val="2"/>
      </rPr>
      <t xml:space="preserve"> This assessment includes other ADVICS parts in the case of common parts supplied to multiple NAP locations.</t>
    </r>
  </si>
  <si>
    <r>
      <t xml:space="preserve">We have reviewed the ADVICS requirements for the part numbers listed below and </t>
    </r>
    <r>
      <rPr>
        <b/>
        <sz val="8"/>
        <color indexed="10"/>
        <rFont val="Calibri"/>
        <family val="2"/>
      </rPr>
      <t>we have a capacity concern</t>
    </r>
    <r>
      <rPr>
        <sz val="8"/>
        <rFont val="Calibri"/>
        <family val="2"/>
      </rPr>
      <t>.</t>
    </r>
  </si>
  <si>
    <r>
      <t xml:space="preserve">Current Parts
</t>
    </r>
    <r>
      <rPr>
        <sz val="8"/>
        <rFont val="Calibri"/>
        <family val="2"/>
      </rPr>
      <t>(additional 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</si>
</sst>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8"/>
      <color indexed="17"/>
      <name val="Calibri"/>
      <family val="2"/>
    </font>
    <font>
      <sz val="8"/>
      <color indexed="18"/>
      <name val="Calibri"/>
      <family val="2"/>
    </font>
    <font>
      <b/>
      <sz val="8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5"/>
      <name val="Calibri"/>
      <family val="2"/>
      <scheme val="minor"/>
    </font>
    <font>
      <sz val="6"/>
      <name val="Calibri"/>
      <family val="2"/>
      <scheme val="minor"/>
    </font>
    <font>
      <b/>
      <sz val="20"/>
      <color indexed="18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sz val="14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DotDot">
        <color indexed="23"/>
      </bottom>
      <diagonal/>
    </border>
    <border>
      <left/>
      <right/>
      <top/>
      <bottom style="dashDotDot">
        <color indexed="23"/>
      </bottom>
      <diagonal/>
    </border>
    <border>
      <left/>
      <right style="thin">
        <color indexed="64"/>
      </right>
      <top/>
      <bottom style="dashDotDot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31" applyNumberFormat="0" applyAlignment="0" applyProtection="0"/>
    <xf numFmtId="0" fontId="4" fillId="32" borderId="32" applyNumberFormat="0" applyAlignment="0" applyProtection="0"/>
    <xf numFmtId="0" fontId="13" fillId="0" borderId="0" applyNumberFormat="0" applyFill="0" applyBorder="0" applyAlignment="0" applyProtection="0"/>
    <xf numFmtId="0" fontId="14" fillId="33" borderId="0" applyNumberFormat="0" applyBorder="0" applyAlignment="0" applyProtection="0"/>
    <xf numFmtId="0" fontId="15" fillId="0" borderId="33" applyNumberFormat="0" applyFill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31" applyNumberFormat="0" applyAlignment="0" applyProtection="0"/>
    <xf numFmtId="0" fontId="19" fillId="0" borderId="36" applyNumberFormat="0" applyFill="0" applyAlignment="0" applyProtection="0"/>
    <xf numFmtId="0" fontId="20" fillId="34" borderId="0" applyNumberFormat="0" applyBorder="0" applyAlignment="0" applyProtection="0"/>
    <xf numFmtId="0" fontId="1" fillId="4" borderId="37" applyNumberFormat="0" applyFont="0" applyAlignment="0" applyProtection="0"/>
    <xf numFmtId="0" fontId="21" fillId="31" borderId="3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39" applyNumberFormat="0" applyFill="0" applyAlignment="0" applyProtection="0"/>
    <xf numFmtId="0" fontId="6" fillId="0" borderId="0" applyNumberFormat="0" applyFill="0" applyBorder="0" applyAlignment="0" applyProtection="0"/>
  </cellStyleXfs>
  <cellXfs count="137">
    <xf numFmtId="0" fontId="0" fillId="0" borderId="0" xfId="0" applyAlignme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9" fontId="23" fillId="0" borderId="6" xfId="39" applyNumberFormat="1" applyFont="1" applyBorder="1" applyAlignment="1" applyProtection="1">
      <alignment horizontal="center" vertical="center"/>
      <protection locked="0"/>
    </xf>
    <xf numFmtId="9" fontId="23" fillId="0" borderId="6" xfId="39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9" fontId="23" fillId="0" borderId="6" xfId="39" applyNumberFormat="1" applyFont="1" applyFill="1" applyBorder="1" applyAlignment="1" applyProtection="1">
      <alignment horizontal="center" vertical="center"/>
      <protection locked="0"/>
    </xf>
    <xf numFmtId="9" fontId="23" fillId="0" borderId="6" xfId="39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vertical="center"/>
    </xf>
    <xf numFmtId="0" fontId="34" fillId="0" borderId="7" xfId="0" applyFont="1" applyBorder="1" applyAlignment="1">
      <alignment horizontal="left" vertical="center" indent="1"/>
    </xf>
    <xf numFmtId="0" fontId="29" fillId="0" borderId="7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Continuous" vertical="center"/>
    </xf>
    <xf numFmtId="0" fontId="33" fillId="0" borderId="7" xfId="0" applyFont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Continuous" vertical="center"/>
    </xf>
    <xf numFmtId="0" fontId="34" fillId="0" borderId="0" xfId="0" applyFont="1" applyAlignment="1">
      <alignment vertical="center"/>
    </xf>
    <xf numFmtId="0" fontId="23" fillId="0" borderId="0" xfId="0" applyFont="1" applyBorder="1" applyAlignment="1">
      <alignment horizontal="right" vertical="center" textRotation="180"/>
    </xf>
    <xf numFmtId="0" fontId="23" fillId="0" borderId="0" xfId="0" applyFont="1" applyAlignment="1">
      <alignment horizontal="left" vertical="center" textRotation="180"/>
    </xf>
    <xf numFmtId="0" fontId="23" fillId="0" borderId="0" xfId="0" quotePrefix="1" applyFont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left" vertical="center" indent="1"/>
      <protection locked="0"/>
    </xf>
    <xf numFmtId="0" fontId="29" fillId="0" borderId="12" xfId="0" applyFont="1" applyFill="1" applyBorder="1" applyAlignment="1" applyProtection="1">
      <alignment horizontal="left" vertical="center" indent="1"/>
      <protection locked="0"/>
    </xf>
    <xf numFmtId="0" fontId="29" fillId="0" borderId="13" xfId="0" applyFont="1" applyFill="1" applyBorder="1" applyAlignment="1" applyProtection="1">
      <alignment horizontal="left" vertical="center" indent="1"/>
      <protection locked="0"/>
    </xf>
    <xf numFmtId="0" fontId="29" fillId="0" borderId="23" xfId="0" applyFont="1" applyBorder="1" applyAlignment="1" applyProtection="1">
      <alignment horizontal="left" vertical="center" indent="1"/>
      <protection locked="0"/>
    </xf>
    <xf numFmtId="0" fontId="29" fillId="0" borderId="12" xfId="0" applyFont="1" applyBorder="1" applyAlignment="1" applyProtection="1">
      <alignment horizontal="left" vertical="center" indent="1"/>
      <protection locked="0"/>
    </xf>
    <xf numFmtId="0" fontId="29" fillId="0" borderId="13" xfId="0" applyFont="1" applyBorder="1" applyAlignment="1" applyProtection="1">
      <alignment horizontal="left" vertical="center" indent="1"/>
      <protection locked="0"/>
    </xf>
    <xf numFmtId="0" fontId="23" fillId="5" borderId="14" xfId="0" applyNumberFormat="1" applyFont="1" applyFill="1" applyBorder="1" applyAlignment="1">
      <alignment horizontal="center" vertical="center"/>
    </xf>
    <xf numFmtId="0" fontId="23" fillId="5" borderId="15" xfId="0" applyNumberFormat="1" applyFont="1" applyFill="1" applyBorder="1" applyAlignment="1">
      <alignment horizontal="center"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4" xfId="0" applyFont="1" applyBorder="1" applyAlignment="1" applyProtection="1">
      <alignment horizontal="left" vertical="top" indent="1"/>
      <protection locked="0"/>
    </xf>
    <xf numFmtId="0" fontId="23" fillId="0" borderId="25" xfId="0" applyFont="1" applyBorder="1" applyAlignment="1" applyProtection="1">
      <alignment horizontal="left" vertical="top" indent="1"/>
      <protection locked="0"/>
    </xf>
    <xf numFmtId="0" fontId="23" fillId="0" borderId="26" xfId="0" applyFont="1" applyBorder="1" applyAlignment="1" applyProtection="1">
      <alignment horizontal="left" vertical="top" indent="1"/>
      <protection locked="0"/>
    </xf>
    <xf numFmtId="0" fontId="23" fillId="0" borderId="27" xfId="0" applyFont="1" applyBorder="1" applyAlignment="1" applyProtection="1">
      <alignment horizontal="left" vertical="top" indent="1"/>
      <protection locked="0"/>
    </xf>
    <xf numFmtId="0" fontId="23" fillId="0" borderId="0" xfId="0" applyFont="1" applyBorder="1" applyAlignment="1" applyProtection="1">
      <alignment horizontal="left" vertical="top" indent="1"/>
      <protection locked="0"/>
    </xf>
    <xf numFmtId="0" fontId="23" fillId="0" borderId="28" xfId="0" applyFont="1" applyBorder="1" applyAlignment="1" applyProtection="1">
      <alignment horizontal="left" vertical="top" indent="1"/>
      <protection locked="0"/>
    </xf>
    <xf numFmtId="0" fontId="23" fillId="0" borderId="29" xfId="0" applyFont="1" applyBorder="1" applyAlignment="1" applyProtection="1">
      <alignment horizontal="left" vertical="top" indent="1"/>
      <protection locked="0"/>
    </xf>
    <xf numFmtId="0" fontId="23" fillId="0" borderId="2" xfId="0" applyFont="1" applyBorder="1" applyAlignment="1" applyProtection="1">
      <alignment horizontal="left" vertical="top" indent="1"/>
      <protection locked="0"/>
    </xf>
    <xf numFmtId="0" fontId="23" fillId="0" borderId="30" xfId="0" applyFont="1" applyBorder="1" applyAlignment="1" applyProtection="1">
      <alignment horizontal="left" vertical="top" indent="1"/>
      <protection locked="0"/>
    </xf>
    <xf numFmtId="0" fontId="29" fillId="0" borderId="23" xfId="0" applyFont="1" applyFill="1" applyBorder="1" applyAlignment="1" applyProtection="1">
      <alignment horizontal="left" vertical="center" indent="1"/>
      <protection locked="0"/>
    </xf>
    <xf numFmtId="0" fontId="23" fillId="5" borderId="11" xfId="0" applyNumberFormat="1" applyFont="1" applyFill="1" applyBorder="1" applyAlignment="1">
      <alignment horizontal="center" vertical="center"/>
    </xf>
    <xf numFmtId="0" fontId="23" fillId="5" borderId="12" xfId="0" applyNumberFormat="1" applyFont="1" applyFill="1" applyBorder="1" applyAlignment="1">
      <alignment horizontal="center" vertical="center"/>
    </xf>
    <xf numFmtId="0" fontId="23" fillId="5" borderId="13" xfId="0" applyNumberFormat="1" applyFont="1" applyFill="1" applyBorder="1" applyAlignment="1">
      <alignment horizontal="center" vertical="center"/>
    </xf>
    <xf numFmtId="0" fontId="29" fillId="0" borderId="11" xfId="0" applyFont="1" applyBorder="1" applyAlignment="1" applyProtection="1">
      <alignment horizontal="left" vertical="center" indent="1"/>
      <protection locked="0"/>
    </xf>
    <xf numFmtId="3" fontId="28" fillId="0" borderId="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1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indent="1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9" fillId="0" borderId="2" xfId="0" applyFont="1" applyBorder="1" applyAlignment="1" applyProtection="1">
      <alignment horizontal="left" vertical="center" indent="1"/>
      <protection locked="0"/>
    </xf>
    <xf numFmtId="0" fontId="30" fillId="0" borderId="17" xfId="0" applyFont="1" applyBorder="1" applyAlignment="1">
      <alignment horizontal="left" vertical="center" wrapText="1" indent="1"/>
    </xf>
    <xf numFmtId="0" fontId="30" fillId="0" borderId="17" xfId="0" applyFont="1" applyBorder="1" applyAlignment="1">
      <alignment horizontal="left" vertical="center" indent="1"/>
    </xf>
    <xf numFmtId="14" fontId="41" fillId="0" borderId="2" xfId="0" applyNumberFormat="1" applyFont="1" applyBorder="1" applyAlignment="1" applyProtection="1">
      <alignment horizontal="left" vertical="center" indent="1"/>
      <protection locked="0"/>
    </xf>
    <xf numFmtId="0" fontId="41" fillId="0" borderId="2" xfId="0" applyFont="1" applyBorder="1" applyAlignment="1" applyProtection="1">
      <alignment horizontal="left" vertical="center" indent="1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 indent="1"/>
    </xf>
    <xf numFmtId="14" fontId="39" fillId="0" borderId="2" xfId="0" applyNumberFormat="1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wrapText="1" indent="1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center" wrapText="1" indent="1"/>
    </xf>
    <xf numFmtId="0" fontId="38" fillId="0" borderId="0" xfId="0" applyFont="1" applyAlignment="1">
      <alignment horizontal="left" vertical="center" wrapText="1" indent="1"/>
    </xf>
    <xf numFmtId="0" fontId="36" fillId="0" borderId="6" xfId="0" applyFont="1" applyBorder="1" applyAlignment="1" applyProtection="1">
      <alignment horizontal="center" vertical="center"/>
      <protection locked="0"/>
    </xf>
    <xf numFmtId="0" fontId="36" fillId="0" borderId="8" xfId="0" applyFont="1" applyBorder="1" applyAlignment="1" applyProtection="1">
      <alignment horizontal="center" vertical="center"/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34</xdr:row>
      <xdr:rowOff>19050</xdr:rowOff>
    </xdr:from>
    <xdr:to>
      <xdr:col>17</xdr:col>
      <xdr:colOff>638175</xdr:colOff>
      <xdr:row>34</xdr:row>
      <xdr:rowOff>152400</xdr:rowOff>
    </xdr:to>
    <xdr:sp macro="" textlink="">
      <xdr:nvSpPr>
        <xdr:cNvPr id="2" name="Text 14"/>
        <xdr:cNvSpPr txBox="1">
          <a:spLocks noChangeArrowheads="1"/>
        </xdr:cNvSpPr>
      </xdr:nvSpPr>
      <xdr:spPr bwMode="auto">
        <a:xfrm>
          <a:off x="3248025" y="6315075"/>
          <a:ext cx="75723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IF ABOVE PART # BOTTLENECK PROCESS IS SHARED, PLEASE LIST OTHER PARTS PRODUCED ON SAME PROCESS</a:t>
          </a:r>
        </a:p>
      </xdr:txBody>
    </xdr:sp>
    <xdr:clientData/>
  </xdr:twoCellAnchor>
  <xdr:twoCellAnchor>
    <xdr:from>
      <xdr:col>4</xdr:col>
      <xdr:colOff>123825</xdr:colOff>
      <xdr:row>31</xdr:row>
      <xdr:rowOff>19050</xdr:rowOff>
    </xdr:from>
    <xdr:to>
      <xdr:col>17</xdr:col>
      <xdr:colOff>600075</xdr:colOff>
      <xdr:row>31</xdr:row>
      <xdr:rowOff>152400</xdr:rowOff>
    </xdr:to>
    <xdr:sp macro="" textlink="">
      <xdr:nvSpPr>
        <xdr:cNvPr id="3" name="Text 15"/>
        <xdr:cNvSpPr txBox="1">
          <a:spLocks noChangeArrowheads="1"/>
        </xdr:cNvSpPr>
      </xdr:nvSpPr>
      <xdr:spPr bwMode="auto">
        <a:xfrm>
          <a:off x="3209925" y="5724525"/>
          <a:ext cx="76104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IF ABOVE PART # BOTTLENECK PROCESS IS SHARED, PLEASE LIST OTHER PARTS PRODUCED ON SAME PROCESS</a:t>
          </a:r>
        </a:p>
      </xdr:txBody>
    </xdr:sp>
    <xdr:clientData/>
  </xdr:twoCellAnchor>
  <xdr:twoCellAnchor>
    <xdr:from>
      <xdr:col>4</xdr:col>
      <xdr:colOff>123825</xdr:colOff>
      <xdr:row>28</xdr:row>
      <xdr:rowOff>19050</xdr:rowOff>
    </xdr:from>
    <xdr:to>
      <xdr:col>17</xdr:col>
      <xdr:colOff>600075</xdr:colOff>
      <xdr:row>28</xdr:row>
      <xdr:rowOff>152400</xdr:rowOff>
    </xdr:to>
    <xdr:sp macro="" textlink="">
      <xdr:nvSpPr>
        <xdr:cNvPr id="4" name="Text 16"/>
        <xdr:cNvSpPr txBox="1">
          <a:spLocks noChangeArrowheads="1"/>
        </xdr:cNvSpPr>
      </xdr:nvSpPr>
      <xdr:spPr bwMode="auto">
        <a:xfrm>
          <a:off x="3209925" y="5133975"/>
          <a:ext cx="76104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IF ABOVE PART # BOTTLENECK PROCESS IS SHARED, PLEASE LIST OTHER PARTS PRODUCED ON SAME PROCESS</a:t>
          </a:r>
        </a:p>
      </xdr:txBody>
    </xdr:sp>
    <xdr:clientData/>
  </xdr:twoCellAnchor>
  <xdr:twoCellAnchor>
    <xdr:from>
      <xdr:col>4</xdr:col>
      <xdr:colOff>123825</xdr:colOff>
      <xdr:row>25</xdr:row>
      <xdr:rowOff>19050</xdr:rowOff>
    </xdr:from>
    <xdr:to>
      <xdr:col>17</xdr:col>
      <xdr:colOff>600075</xdr:colOff>
      <xdr:row>25</xdr:row>
      <xdr:rowOff>152400</xdr:rowOff>
    </xdr:to>
    <xdr:sp macro="" textlink="">
      <xdr:nvSpPr>
        <xdr:cNvPr id="5" name="Text 17"/>
        <xdr:cNvSpPr txBox="1">
          <a:spLocks noChangeArrowheads="1"/>
        </xdr:cNvSpPr>
      </xdr:nvSpPr>
      <xdr:spPr bwMode="auto">
        <a:xfrm>
          <a:off x="3209925" y="4543425"/>
          <a:ext cx="76104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IF ABOVE PART # BOTTLENECK PROCESS IS SHARED, PLEASE LIST OTHER PARTS PRODUCED ON SAME PROCESS</a:t>
          </a:r>
        </a:p>
      </xdr:txBody>
    </xdr:sp>
    <xdr:clientData/>
  </xdr:twoCellAnchor>
  <xdr:twoCellAnchor>
    <xdr:from>
      <xdr:col>4</xdr:col>
      <xdr:colOff>123825</xdr:colOff>
      <xdr:row>22</xdr:row>
      <xdr:rowOff>19050</xdr:rowOff>
    </xdr:from>
    <xdr:to>
      <xdr:col>17</xdr:col>
      <xdr:colOff>600075</xdr:colOff>
      <xdr:row>22</xdr:row>
      <xdr:rowOff>152400</xdr:rowOff>
    </xdr:to>
    <xdr:sp macro="" textlink="">
      <xdr:nvSpPr>
        <xdr:cNvPr id="6" name="Text 18"/>
        <xdr:cNvSpPr txBox="1">
          <a:spLocks noChangeArrowheads="1"/>
        </xdr:cNvSpPr>
      </xdr:nvSpPr>
      <xdr:spPr bwMode="auto">
        <a:xfrm>
          <a:off x="3209925" y="3952875"/>
          <a:ext cx="7610475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IF ABOVE PART # BOTTLENECK PROCESS IS SHARED, PLEASE LIST OTHER PARTS PRODUCED ON SAME PROCESS</a:t>
          </a:r>
        </a:p>
      </xdr:txBody>
    </xdr:sp>
    <xdr:clientData/>
  </xdr:twoCellAnchor>
  <xdr:twoCellAnchor>
    <xdr:from>
      <xdr:col>1</xdr:col>
      <xdr:colOff>180975</xdr:colOff>
      <xdr:row>38</xdr:row>
      <xdr:rowOff>0</xdr:rowOff>
    </xdr:from>
    <xdr:to>
      <xdr:col>1</xdr:col>
      <xdr:colOff>180975</xdr:colOff>
      <xdr:row>38</xdr:row>
      <xdr:rowOff>152400</xdr:rowOff>
    </xdr:to>
    <xdr:sp macro="" textlink="">
      <xdr:nvSpPr>
        <xdr:cNvPr id="3134" name="Line 16"/>
        <xdr:cNvSpPr>
          <a:spLocks noChangeShapeType="1"/>
        </xdr:cNvSpPr>
      </xdr:nvSpPr>
      <xdr:spPr bwMode="auto">
        <a:xfrm>
          <a:off x="1609725" y="70675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39</xdr:row>
      <xdr:rowOff>66675</xdr:rowOff>
    </xdr:from>
    <xdr:to>
      <xdr:col>9</xdr:col>
      <xdr:colOff>257175</xdr:colOff>
      <xdr:row>44</xdr:row>
      <xdr:rowOff>85725</xdr:rowOff>
    </xdr:to>
    <xdr:sp macro="" textlink="">
      <xdr:nvSpPr>
        <xdr:cNvPr id="3135" name="Line 17"/>
        <xdr:cNvSpPr>
          <a:spLocks noChangeShapeType="1"/>
        </xdr:cNvSpPr>
      </xdr:nvSpPr>
      <xdr:spPr bwMode="auto">
        <a:xfrm>
          <a:off x="6105525" y="7296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44</xdr:row>
      <xdr:rowOff>85725</xdr:rowOff>
    </xdr:from>
    <xdr:to>
      <xdr:col>12</xdr:col>
      <xdr:colOff>0</xdr:colOff>
      <xdr:row>44</xdr:row>
      <xdr:rowOff>85725</xdr:rowOff>
    </xdr:to>
    <xdr:sp macro="" textlink="">
      <xdr:nvSpPr>
        <xdr:cNvPr id="3136" name="Line 18"/>
        <xdr:cNvSpPr>
          <a:spLocks noChangeShapeType="1"/>
        </xdr:cNvSpPr>
      </xdr:nvSpPr>
      <xdr:spPr bwMode="auto">
        <a:xfrm>
          <a:off x="6105525" y="801052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39</xdr:row>
      <xdr:rowOff>66675</xdr:rowOff>
    </xdr:from>
    <xdr:to>
      <xdr:col>9</xdr:col>
      <xdr:colOff>257175</xdr:colOff>
      <xdr:row>39</xdr:row>
      <xdr:rowOff>66675</xdr:rowOff>
    </xdr:to>
    <xdr:sp macro="" textlink="">
      <xdr:nvSpPr>
        <xdr:cNvPr id="3137" name="Line 19"/>
        <xdr:cNvSpPr>
          <a:spLocks noChangeShapeType="1"/>
        </xdr:cNvSpPr>
      </xdr:nvSpPr>
      <xdr:spPr bwMode="auto">
        <a:xfrm flipH="1">
          <a:off x="5895975" y="7296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44</xdr:row>
      <xdr:rowOff>28573</xdr:rowOff>
    </xdr:from>
    <xdr:to>
      <xdr:col>8</xdr:col>
      <xdr:colOff>523875</xdr:colOff>
      <xdr:row>61</xdr:row>
      <xdr:rowOff>114299</xdr:rowOff>
    </xdr:to>
    <xdr:sp macro="" textlink="">
      <xdr:nvSpPr>
        <xdr:cNvPr id="12" name="Text 29"/>
        <xdr:cNvSpPr>
          <a:spLocks noChangeArrowheads="1"/>
        </xdr:cNvSpPr>
      </xdr:nvSpPr>
      <xdr:spPr bwMode="auto">
        <a:xfrm>
          <a:off x="38100" y="7953373"/>
          <a:ext cx="6057900" cy="2857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900" b="1" i="0" strike="noStrike">
              <a:solidFill>
                <a:srgbClr val="000080"/>
              </a:solidFill>
              <a:latin typeface="+mn-lt"/>
              <a:cs typeface="Arial"/>
            </a:rPr>
            <a:t> INSTRUCTIONS FOR CAPACITY STUDY:</a:t>
          </a:r>
          <a:endParaRPr lang="en-US" sz="9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A  =   Planned number of minutes per shift.  DO NOT INCLUDE lunch, breaks, clean up, or preventive maintenance.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B  =   Number of shifts per day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C  =   Minutes per day (A x B)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E  =   Seconds per day (C x 60)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F  =    % Uptime, Ratio of actual run time vs. planned run time.  Includes breakdowns, Changeover, and tool changes.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G  =   Input cycle time in seconds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H  =   Input number of pieces per cycle. (e.g.,  1 MOLD with 2 CAVITIES = 2 Pieces / Cycle)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I   =   Gross pieces per day (Pcs / Day), (ExF/G)xH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J  =    % Good, input the percentage of good parts. (e.g.,  100% = 1,  92% = 0.92)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K  =   Total capacity (I x J)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L  =    Line % for this part,  if equipment is utilized for other parts, enter the line percentage for the parts specified.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M  =   Daily capacity available for ADVICS (K x L)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N  =   Daily ADVICS requirement, NOTE: Obtain from the latest volume forecast.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O  =   Assume 5% of daily requirement for Service unless otherwise indicated.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P  =   Daily requirement + Service requirement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Q  =   Difference between capacity and ADVICS requirement (M - N)</a:t>
          </a:r>
        </a:p>
        <a:p>
          <a:pPr algn="l" rtl="0">
            <a:lnSpc>
              <a:spcPts val="1000"/>
            </a:lnSpc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R  =   Bottleneck process:  List the limiting process upon which this study was based. (Include Machine Number)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  <a:cs typeface="Arial"/>
            </a:rPr>
            <a:t>   COLUMN S  =   Number of days per week the part is manufactured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7</xdr:col>
      <xdr:colOff>428625</xdr:colOff>
      <xdr:row>1</xdr:row>
      <xdr:rowOff>180975</xdr:rowOff>
    </xdr:to>
    <xdr:pic>
      <xdr:nvPicPr>
        <xdr:cNvPr id="3139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5124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tabSelected="1" view="pageLayout" zoomScaleNormal="100" workbookViewId="0">
      <selection activeCell="J48" sqref="J48:V60"/>
    </sheetView>
  </sheetViews>
  <sheetFormatPr defaultRowHeight="12.75" x14ac:dyDescent="0.2"/>
  <cols>
    <col min="1" max="1" width="21.42578125" style="1" customWidth="1"/>
    <col min="2" max="22" width="8.28515625" style="1" customWidth="1"/>
    <col min="23" max="23" width="5.28515625" style="1" customWidth="1"/>
    <col min="24" max="16384" width="9.140625" style="1"/>
  </cols>
  <sheetData>
    <row r="1" spans="1:22" ht="18.75" customHeight="1" x14ac:dyDescent="0.2">
      <c r="B1" s="2"/>
      <c r="D1" s="3"/>
      <c r="E1" s="3"/>
      <c r="F1" s="3"/>
      <c r="G1" s="3"/>
      <c r="H1" s="4"/>
      <c r="I1" s="117"/>
      <c r="J1" s="119" t="s">
        <v>99</v>
      </c>
      <c r="K1" s="119"/>
      <c r="L1" s="119"/>
      <c r="M1" s="5"/>
      <c r="N1" s="120" t="s">
        <v>88</v>
      </c>
      <c r="O1" s="121"/>
      <c r="P1" s="121"/>
      <c r="Q1" s="121"/>
      <c r="R1" s="121"/>
      <c r="S1" s="121"/>
      <c r="T1" s="121"/>
      <c r="U1" s="121"/>
      <c r="V1" s="122"/>
    </row>
    <row r="2" spans="1:22" ht="18.75" customHeight="1" thickBot="1" x14ac:dyDescent="0.25">
      <c r="B2" s="6"/>
      <c r="C2" s="3"/>
      <c r="D2" s="3"/>
      <c r="E2" s="3"/>
      <c r="F2" s="3"/>
      <c r="G2" s="3"/>
      <c r="H2" s="4"/>
      <c r="I2" s="118"/>
      <c r="J2" s="119"/>
      <c r="K2" s="119"/>
      <c r="L2" s="119"/>
      <c r="M2" s="7"/>
      <c r="N2" s="123" t="s">
        <v>5</v>
      </c>
      <c r="O2" s="124"/>
      <c r="P2" s="125"/>
      <c r="Q2" s="123" t="s">
        <v>5</v>
      </c>
      <c r="R2" s="124"/>
      <c r="S2" s="125"/>
      <c r="T2" s="123" t="s">
        <v>5</v>
      </c>
      <c r="U2" s="124"/>
      <c r="V2" s="125"/>
    </row>
    <row r="3" spans="1:22" ht="21" x14ac:dyDescent="0.2">
      <c r="A3" s="3" t="s">
        <v>98</v>
      </c>
      <c r="B3" s="8"/>
      <c r="C3" s="8"/>
      <c r="D3" s="8"/>
      <c r="E3" s="8"/>
      <c r="F3" s="3"/>
      <c r="G3" s="3"/>
      <c r="H3" s="4"/>
      <c r="J3" s="119"/>
      <c r="K3" s="119"/>
      <c r="L3" s="119"/>
      <c r="M3" s="7"/>
      <c r="N3" s="126"/>
      <c r="O3" s="127"/>
      <c r="P3" s="128"/>
      <c r="Q3" s="126"/>
      <c r="R3" s="127"/>
      <c r="S3" s="128"/>
      <c r="T3" s="126"/>
      <c r="U3" s="127"/>
      <c r="V3" s="128"/>
    </row>
    <row r="4" spans="1:22" ht="15.75" x14ac:dyDescent="0.2">
      <c r="A4" s="8" t="s">
        <v>93</v>
      </c>
      <c r="B4" s="9"/>
      <c r="H4" s="10"/>
      <c r="I4" s="10"/>
      <c r="J4" s="132" t="s">
        <v>100</v>
      </c>
      <c r="K4" s="133"/>
      <c r="L4" s="133"/>
      <c r="M4" s="7"/>
      <c r="N4" s="129"/>
      <c r="O4" s="130"/>
      <c r="P4" s="131"/>
      <c r="Q4" s="129"/>
      <c r="R4" s="130"/>
      <c r="S4" s="131"/>
      <c r="T4" s="129"/>
      <c r="U4" s="130"/>
      <c r="V4" s="131"/>
    </row>
    <row r="5" spans="1:22" ht="18.75" customHeight="1" x14ac:dyDescent="0.2">
      <c r="A5" s="11"/>
      <c r="B5" s="11"/>
      <c r="C5" s="12"/>
      <c r="E5" s="2"/>
      <c r="J5" s="133"/>
      <c r="K5" s="133"/>
      <c r="L5" s="133"/>
      <c r="M5" s="7"/>
      <c r="N5" s="134" t="s">
        <v>91</v>
      </c>
      <c r="O5" s="135"/>
      <c r="P5" s="136"/>
      <c r="Q5" s="134" t="s">
        <v>91</v>
      </c>
      <c r="R5" s="135"/>
      <c r="S5" s="136"/>
      <c r="T5" s="134" t="s">
        <v>91</v>
      </c>
      <c r="U5" s="135"/>
      <c r="V5" s="136"/>
    </row>
    <row r="6" spans="1:22" ht="19.5" thickBot="1" x14ac:dyDescent="0.25">
      <c r="A6" s="13" t="s">
        <v>35</v>
      </c>
      <c r="B6" s="111"/>
      <c r="C6" s="112"/>
      <c r="D6" s="112"/>
      <c r="E6" s="2"/>
      <c r="J6" s="133"/>
      <c r="K6" s="133"/>
      <c r="L6" s="133"/>
      <c r="M6" s="7"/>
      <c r="N6" s="113" t="s">
        <v>96</v>
      </c>
      <c r="O6" s="114"/>
      <c r="P6" s="115"/>
      <c r="Q6" s="113" t="s">
        <v>3</v>
      </c>
      <c r="R6" s="114"/>
      <c r="S6" s="115"/>
      <c r="T6" s="113" t="s">
        <v>24</v>
      </c>
      <c r="U6" s="114"/>
      <c r="V6" s="115"/>
    </row>
    <row r="7" spans="1:22" x14ac:dyDescent="0.2">
      <c r="A7" s="11"/>
      <c r="B7" s="11"/>
      <c r="C7" s="12"/>
      <c r="E7" s="2"/>
    </row>
    <row r="8" spans="1:22" ht="13.5" thickBot="1" x14ac:dyDescent="0.25">
      <c r="A8" s="13" t="s">
        <v>36</v>
      </c>
      <c r="B8" s="102"/>
      <c r="C8" s="102"/>
      <c r="D8" s="102"/>
      <c r="E8" s="102"/>
      <c r="N8" s="14" t="s">
        <v>2</v>
      </c>
      <c r="S8" s="116" t="s">
        <v>94</v>
      </c>
      <c r="T8" s="116"/>
      <c r="U8" s="116"/>
      <c r="V8" s="116"/>
    </row>
    <row r="9" spans="1:22" ht="13.5" thickBot="1" x14ac:dyDescent="0.25">
      <c r="B9" s="15"/>
      <c r="C9" s="16"/>
      <c r="D9" s="2"/>
      <c r="E9" s="2"/>
      <c r="S9" s="116"/>
      <c r="T9" s="116"/>
      <c r="U9" s="116"/>
      <c r="V9" s="116"/>
    </row>
    <row r="10" spans="1:22" ht="13.5" thickBot="1" x14ac:dyDescent="0.25">
      <c r="A10" s="13" t="s">
        <v>11</v>
      </c>
      <c r="B10" s="102"/>
      <c r="C10" s="102"/>
      <c r="D10" s="102"/>
      <c r="E10" s="102"/>
      <c r="F10" s="7"/>
      <c r="G10" s="7"/>
      <c r="I10" s="107"/>
      <c r="J10" s="110" t="s">
        <v>101</v>
      </c>
      <c r="K10" s="110"/>
      <c r="L10" s="110"/>
      <c r="N10" s="93"/>
      <c r="O10" s="104" t="s">
        <v>58</v>
      </c>
      <c r="P10" s="95"/>
      <c r="S10" s="93"/>
      <c r="T10" s="95" t="s">
        <v>47</v>
      </c>
      <c r="U10" s="95"/>
      <c r="V10" s="95"/>
    </row>
    <row r="11" spans="1:22" x14ac:dyDescent="0.2">
      <c r="B11" s="17"/>
      <c r="C11" s="18"/>
      <c r="I11" s="108"/>
      <c r="J11" s="110"/>
      <c r="K11" s="110"/>
      <c r="L11" s="110"/>
      <c r="N11" s="94"/>
      <c r="O11" s="104"/>
      <c r="P11" s="95"/>
      <c r="S11" s="94"/>
      <c r="T11" s="95"/>
      <c r="U11" s="95"/>
      <c r="V11" s="95"/>
    </row>
    <row r="12" spans="1:22" ht="13.5" thickBot="1" x14ac:dyDescent="0.25">
      <c r="A12" s="13" t="s">
        <v>19</v>
      </c>
      <c r="B12" s="102"/>
      <c r="C12" s="102"/>
      <c r="D12" s="102"/>
      <c r="E12" s="102"/>
      <c r="I12" s="109"/>
      <c r="J12" s="110"/>
      <c r="K12" s="110"/>
      <c r="L12" s="110"/>
      <c r="M12" s="19"/>
      <c r="N12" s="7"/>
      <c r="O12" s="20"/>
      <c r="P12" s="20"/>
      <c r="Q12" s="7"/>
      <c r="R12" s="19"/>
      <c r="S12" s="7"/>
      <c r="T12" s="20"/>
      <c r="U12" s="20"/>
      <c r="V12" s="20"/>
    </row>
    <row r="13" spans="1:22" s="14" customFormat="1" x14ac:dyDescent="0.2">
      <c r="A13" s="15"/>
      <c r="B13" s="17"/>
      <c r="C13" s="18"/>
      <c r="D13" s="7"/>
      <c r="E13" s="7"/>
      <c r="F13" s="7"/>
      <c r="G13" s="1"/>
      <c r="H13" s="1"/>
      <c r="I13" s="1"/>
      <c r="J13" s="110"/>
      <c r="K13" s="110"/>
      <c r="L13" s="110"/>
      <c r="M13" s="7"/>
      <c r="N13" s="93"/>
      <c r="O13" s="103" t="s">
        <v>102</v>
      </c>
      <c r="P13" s="95"/>
      <c r="Q13" s="19"/>
      <c r="R13" s="7"/>
      <c r="S13" s="93"/>
      <c r="T13" s="95" t="s">
        <v>78</v>
      </c>
      <c r="U13" s="95"/>
      <c r="V13" s="95"/>
    </row>
    <row r="14" spans="1:22" s="14" customFormat="1" ht="16.5" thickBot="1" x14ac:dyDescent="0.25">
      <c r="A14" s="13" t="s">
        <v>23</v>
      </c>
      <c r="B14" s="105"/>
      <c r="C14" s="106"/>
      <c r="D14" s="106"/>
      <c r="E14" s="106"/>
      <c r="F14" s="1"/>
      <c r="G14" s="1"/>
      <c r="H14" s="1"/>
      <c r="I14" s="1"/>
      <c r="J14" s="1"/>
      <c r="K14" s="1"/>
      <c r="L14" s="21"/>
      <c r="M14" s="19"/>
      <c r="N14" s="94"/>
      <c r="O14" s="104"/>
      <c r="P14" s="95"/>
      <c r="Q14" s="19"/>
      <c r="R14" s="19"/>
      <c r="S14" s="94"/>
      <c r="T14" s="95"/>
      <c r="U14" s="95"/>
      <c r="V14" s="95"/>
    </row>
    <row r="15" spans="1:22" x14ac:dyDescent="0.2">
      <c r="B15" s="91"/>
      <c r="C15" s="91"/>
      <c r="D15" s="21"/>
      <c r="E15" s="22"/>
      <c r="F15" s="7"/>
      <c r="G15" s="21"/>
      <c r="H15" s="22"/>
      <c r="T15" s="23"/>
      <c r="U15" s="23"/>
      <c r="V15" s="23"/>
    </row>
    <row r="16" spans="1:22" x14ac:dyDescent="0.2">
      <c r="A16" s="92" t="s">
        <v>37</v>
      </c>
      <c r="B16" s="92"/>
      <c r="C16" s="92"/>
      <c r="D16" s="92"/>
      <c r="E16" s="92"/>
      <c r="F16" s="92"/>
      <c r="G16" s="92"/>
      <c r="H16" s="92"/>
      <c r="I16" s="92"/>
      <c r="J16" s="7"/>
      <c r="P16" s="24"/>
      <c r="Q16" s="24"/>
      <c r="S16" s="93"/>
      <c r="T16" s="95" t="s">
        <v>59</v>
      </c>
      <c r="U16" s="95"/>
      <c r="V16" s="95"/>
    </row>
    <row r="17" spans="1:23" ht="14.25" customHeight="1" thickBot="1" x14ac:dyDescent="0.25">
      <c r="A17" s="25"/>
      <c r="G17" s="26"/>
      <c r="H17" s="7"/>
      <c r="I17" s="27"/>
      <c r="J17" s="21" t="s">
        <v>55</v>
      </c>
      <c r="P17" s="24"/>
      <c r="Q17" s="24"/>
      <c r="S17" s="94"/>
      <c r="T17" s="95"/>
      <c r="U17" s="95"/>
      <c r="V17" s="95"/>
    </row>
    <row r="18" spans="1:23" ht="4.5" customHeight="1" x14ac:dyDescent="0.2">
      <c r="A18" s="24"/>
      <c r="B18" s="24"/>
      <c r="C18" s="28"/>
      <c r="D18" s="28"/>
      <c r="E18" s="28"/>
      <c r="F18" s="29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30"/>
      <c r="R18" s="18"/>
      <c r="S18" s="7"/>
      <c r="T18" s="7"/>
      <c r="U18" s="7"/>
      <c r="V18" s="7"/>
    </row>
    <row r="19" spans="1:23" ht="14.25" customHeight="1" x14ac:dyDescent="0.2">
      <c r="A19" s="31" t="s">
        <v>75</v>
      </c>
      <c r="B19" s="32" t="s">
        <v>97</v>
      </c>
      <c r="C19" s="32" t="s">
        <v>69</v>
      </c>
      <c r="D19" s="32" t="s">
        <v>46</v>
      </c>
      <c r="E19" s="33"/>
      <c r="F19" s="32" t="s">
        <v>1</v>
      </c>
      <c r="G19" s="32" t="s">
        <v>68</v>
      </c>
      <c r="H19" s="32" t="s">
        <v>79</v>
      </c>
      <c r="I19" s="32" t="s">
        <v>54</v>
      </c>
      <c r="J19" s="32" t="s">
        <v>48</v>
      </c>
      <c r="K19" s="32" t="s">
        <v>14</v>
      </c>
      <c r="L19" s="32" t="s">
        <v>20</v>
      </c>
      <c r="M19" s="32" t="s">
        <v>42</v>
      </c>
      <c r="N19" s="32" t="s">
        <v>89</v>
      </c>
      <c r="O19" s="32" t="s">
        <v>7</v>
      </c>
      <c r="P19" s="32" t="s">
        <v>92</v>
      </c>
      <c r="Q19" s="32" t="s">
        <v>50</v>
      </c>
      <c r="R19" s="32" t="s">
        <v>53</v>
      </c>
      <c r="S19" s="96" t="s">
        <v>56</v>
      </c>
      <c r="T19" s="97"/>
      <c r="U19" s="98"/>
      <c r="V19" s="32" t="s">
        <v>71</v>
      </c>
    </row>
    <row r="20" spans="1:23" s="24" customFormat="1" ht="14.25" customHeight="1" x14ac:dyDescent="0.2">
      <c r="A20" s="34" t="s">
        <v>39</v>
      </c>
      <c r="B20" s="35" t="s">
        <v>85</v>
      </c>
      <c r="C20" s="35" t="s">
        <v>12</v>
      </c>
      <c r="D20" s="35" t="s">
        <v>12</v>
      </c>
      <c r="E20" s="35" t="s">
        <v>32</v>
      </c>
      <c r="F20" s="35" t="s">
        <v>12</v>
      </c>
      <c r="G20" s="35" t="s">
        <v>29</v>
      </c>
      <c r="H20" s="35" t="s">
        <v>29</v>
      </c>
      <c r="I20" s="35" t="s">
        <v>49</v>
      </c>
      <c r="J20" s="35" t="s">
        <v>70</v>
      </c>
      <c r="K20" s="35" t="s">
        <v>33</v>
      </c>
      <c r="L20" s="36" t="s">
        <v>0</v>
      </c>
      <c r="M20" s="35" t="s">
        <v>61</v>
      </c>
      <c r="N20" s="35" t="s">
        <v>40</v>
      </c>
      <c r="O20" s="35" t="s">
        <v>17</v>
      </c>
      <c r="P20" s="35" t="s">
        <v>17</v>
      </c>
      <c r="Q20" s="35" t="s">
        <v>17</v>
      </c>
      <c r="R20" s="35" t="s">
        <v>90</v>
      </c>
      <c r="S20" s="99" t="s">
        <v>34</v>
      </c>
      <c r="T20" s="100"/>
      <c r="U20" s="101"/>
      <c r="V20" s="35" t="s">
        <v>25</v>
      </c>
      <c r="W20" s="1"/>
    </row>
    <row r="21" spans="1:23" s="37" customFormat="1" ht="4.5" customHeight="1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</row>
    <row r="22" spans="1:23" ht="21" customHeight="1" x14ac:dyDescent="0.2">
      <c r="A22" s="38"/>
      <c r="B22" s="39">
        <f>B40</f>
        <v>0</v>
      </c>
      <c r="C22" s="40"/>
      <c r="D22" s="39">
        <f>(B22*C22)</f>
        <v>0</v>
      </c>
      <c r="E22" s="39" t="s">
        <v>4</v>
      </c>
      <c r="F22" s="39">
        <f>D22*60</f>
        <v>0</v>
      </c>
      <c r="G22" s="41"/>
      <c r="H22" s="40"/>
      <c r="I22" s="40"/>
      <c r="J22" s="39" t="e">
        <f>(F22*G22/H22)*I22</f>
        <v>#DIV/0!</v>
      </c>
      <c r="K22" s="42"/>
      <c r="L22" s="39" t="e">
        <f>J22*K22</f>
        <v>#DIV/0!</v>
      </c>
      <c r="M22" s="42">
        <v>1</v>
      </c>
      <c r="N22" s="39" t="e">
        <f>L22*M22</f>
        <v>#DIV/0!</v>
      </c>
      <c r="O22" s="40"/>
      <c r="P22" s="40"/>
      <c r="Q22" s="39">
        <f>O22+P22</f>
        <v>0</v>
      </c>
      <c r="R22" s="39" t="e">
        <f>N22-Q22</f>
        <v>#DIV/0!</v>
      </c>
      <c r="S22" s="90"/>
      <c r="T22" s="70"/>
      <c r="U22" s="71"/>
      <c r="V22" s="43"/>
    </row>
    <row r="23" spans="1:23" ht="21" customHeight="1" x14ac:dyDescent="0.2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1"/>
    </row>
    <row r="24" spans="1:23" s="37" customFormat="1" ht="4.5" customHeight="1" x14ac:dyDescent="0.2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</row>
    <row r="25" spans="1:23" s="50" customFormat="1" ht="21" customHeight="1" x14ac:dyDescent="0.2">
      <c r="A25" s="44"/>
      <c r="B25" s="45">
        <f>B40</f>
        <v>0</v>
      </c>
      <c r="C25" s="46"/>
      <c r="D25" s="45">
        <f>(B25*C25)</f>
        <v>0</v>
      </c>
      <c r="E25" s="45" t="s">
        <v>4</v>
      </c>
      <c r="F25" s="45">
        <f>D25*60</f>
        <v>0</v>
      </c>
      <c r="G25" s="47"/>
      <c r="H25" s="46"/>
      <c r="I25" s="46"/>
      <c r="J25" s="45" t="e">
        <f>(F25*G25/H25)*I25</f>
        <v>#DIV/0!</v>
      </c>
      <c r="K25" s="48"/>
      <c r="L25" s="45" t="e">
        <f>J25*K25</f>
        <v>#DIV/0!</v>
      </c>
      <c r="M25" s="48"/>
      <c r="N25" s="45" t="e">
        <f>L25*M25</f>
        <v>#DIV/0!</v>
      </c>
      <c r="O25" s="46"/>
      <c r="P25" s="46"/>
      <c r="Q25" s="45">
        <f>O25+P25</f>
        <v>0</v>
      </c>
      <c r="R25" s="45" t="e">
        <f>N25-Q25</f>
        <v>#DIV/0!</v>
      </c>
      <c r="S25" s="66"/>
      <c r="T25" s="67"/>
      <c r="U25" s="68"/>
      <c r="V25" s="49"/>
    </row>
    <row r="26" spans="1:23" s="50" customFormat="1" ht="21" customHeight="1" x14ac:dyDescent="0.2">
      <c r="A26" s="8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</row>
    <row r="27" spans="1:23" s="37" customFormat="1" ht="4.5" customHeight="1" x14ac:dyDescent="0.2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</row>
    <row r="28" spans="1:23" s="50" customFormat="1" ht="21" customHeight="1" x14ac:dyDescent="0.2">
      <c r="A28" s="44"/>
      <c r="B28" s="45">
        <f>B40</f>
        <v>0</v>
      </c>
      <c r="C28" s="46"/>
      <c r="D28" s="45">
        <f>(B28*C28)</f>
        <v>0</v>
      </c>
      <c r="E28" s="45" t="s">
        <v>4</v>
      </c>
      <c r="F28" s="45">
        <f>D28*60</f>
        <v>0</v>
      </c>
      <c r="G28" s="47"/>
      <c r="H28" s="46"/>
      <c r="I28" s="46"/>
      <c r="J28" s="45" t="e">
        <f>(F28*G28/H28)*I28</f>
        <v>#DIV/0!</v>
      </c>
      <c r="K28" s="48"/>
      <c r="L28" s="45" t="e">
        <f>J28*K28</f>
        <v>#DIV/0!</v>
      </c>
      <c r="M28" s="48"/>
      <c r="N28" s="45" t="e">
        <f>L28*M28</f>
        <v>#DIV/0!</v>
      </c>
      <c r="O28" s="46"/>
      <c r="P28" s="46"/>
      <c r="Q28" s="45">
        <f>O28+P28</f>
        <v>0</v>
      </c>
      <c r="R28" s="45" t="e">
        <f>N28-Q28</f>
        <v>#DIV/0!</v>
      </c>
      <c r="S28" s="66"/>
      <c r="T28" s="67"/>
      <c r="U28" s="68"/>
      <c r="V28" s="49"/>
    </row>
    <row r="29" spans="1:23" s="50" customFormat="1" ht="21" customHeight="1" x14ac:dyDescent="0.2">
      <c r="A29" s="8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</row>
    <row r="30" spans="1:23" s="37" customFormat="1" ht="4.5" customHeight="1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</row>
    <row r="31" spans="1:23" s="50" customFormat="1" ht="21" customHeight="1" x14ac:dyDescent="0.2">
      <c r="A31" s="44"/>
      <c r="B31" s="45">
        <f>B40</f>
        <v>0</v>
      </c>
      <c r="C31" s="46"/>
      <c r="D31" s="45">
        <f>(B31*C31)</f>
        <v>0</v>
      </c>
      <c r="E31" s="45" t="s">
        <v>4</v>
      </c>
      <c r="F31" s="45">
        <f>D31*60</f>
        <v>0</v>
      </c>
      <c r="G31" s="47"/>
      <c r="H31" s="46"/>
      <c r="I31" s="46"/>
      <c r="J31" s="45" t="e">
        <f>(F31*G31/H31)*I31</f>
        <v>#DIV/0!</v>
      </c>
      <c r="K31" s="48"/>
      <c r="L31" s="45" t="e">
        <f>J31*K31</f>
        <v>#DIV/0!</v>
      </c>
      <c r="M31" s="48"/>
      <c r="N31" s="45" t="e">
        <f>L31*M31</f>
        <v>#DIV/0!</v>
      </c>
      <c r="O31" s="46"/>
      <c r="P31" s="46"/>
      <c r="Q31" s="45">
        <f>O31+P31</f>
        <v>0</v>
      </c>
      <c r="R31" s="45" t="e">
        <f>N31-Q31</f>
        <v>#DIV/0!</v>
      </c>
      <c r="S31" s="66"/>
      <c r="T31" s="67"/>
      <c r="U31" s="68"/>
      <c r="V31" s="49"/>
    </row>
    <row r="32" spans="1:23" s="50" customFormat="1" ht="21" customHeight="1" x14ac:dyDescent="0.2">
      <c r="A32" s="8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</row>
    <row r="33" spans="1:22" s="37" customFormat="1" ht="4.5" customHeight="1" x14ac:dyDescent="0.2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</row>
    <row r="34" spans="1:22" s="50" customFormat="1" ht="21" customHeight="1" x14ac:dyDescent="0.2">
      <c r="A34" s="44"/>
      <c r="B34" s="45">
        <f>B40</f>
        <v>0</v>
      </c>
      <c r="C34" s="46"/>
      <c r="D34" s="45">
        <f>(B34*C34)</f>
        <v>0</v>
      </c>
      <c r="E34" s="45" t="s">
        <v>4</v>
      </c>
      <c r="F34" s="45">
        <f>D34*60</f>
        <v>0</v>
      </c>
      <c r="G34" s="47"/>
      <c r="H34" s="46"/>
      <c r="I34" s="46"/>
      <c r="J34" s="45" t="e">
        <f>(F34*G34/H34)*I34</f>
        <v>#DIV/0!</v>
      </c>
      <c r="K34" s="48"/>
      <c r="L34" s="45" t="e">
        <f>J34*K34</f>
        <v>#DIV/0!</v>
      </c>
      <c r="M34" s="48"/>
      <c r="N34" s="45" t="e">
        <f>L34*M34</f>
        <v>#DIV/0!</v>
      </c>
      <c r="O34" s="46"/>
      <c r="P34" s="46"/>
      <c r="Q34" s="45">
        <f>O34+P34</f>
        <v>0</v>
      </c>
      <c r="R34" s="45" t="e">
        <f>N34-Q34</f>
        <v>#DIV/0!</v>
      </c>
      <c r="S34" s="66"/>
      <c r="T34" s="67"/>
      <c r="U34" s="68"/>
      <c r="V34" s="49"/>
    </row>
    <row r="35" spans="1:22" ht="21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</row>
    <row r="36" spans="1:22" s="37" customFormat="1" ht="4.5" customHeight="1" x14ac:dyDescent="0.2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4"/>
    </row>
    <row r="37" spans="1:22" x14ac:dyDescent="0.2">
      <c r="A37" s="51" t="s">
        <v>57</v>
      </c>
      <c r="B37" s="52" t="s">
        <v>82</v>
      </c>
      <c r="C37" s="52" t="s">
        <v>44</v>
      </c>
      <c r="D37" s="53" t="s">
        <v>80</v>
      </c>
      <c r="E37" s="52" t="s">
        <v>87</v>
      </c>
      <c r="F37" s="53" t="s">
        <v>86</v>
      </c>
      <c r="G37" s="52" t="s">
        <v>83</v>
      </c>
      <c r="H37" s="52" t="s">
        <v>45</v>
      </c>
      <c r="I37" s="52" t="s">
        <v>73</v>
      </c>
      <c r="J37" s="53" t="s">
        <v>74</v>
      </c>
      <c r="K37" s="52" t="s">
        <v>38</v>
      </c>
      <c r="L37" s="53" t="s">
        <v>72</v>
      </c>
      <c r="M37" s="52" t="s">
        <v>77</v>
      </c>
      <c r="N37" s="53" t="s">
        <v>43</v>
      </c>
      <c r="O37" s="52" t="s">
        <v>9</v>
      </c>
      <c r="P37" s="53" t="s">
        <v>76</v>
      </c>
      <c r="Q37" s="53" t="s">
        <v>65</v>
      </c>
      <c r="R37" s="53" t="s">
        <v>66</v>
      </c>
      <c r="S37" s="54" t="s">
        <v>63</v>
      </c>
      <c r="T37" s="54"/>
      <c r="U37" s="54"/>
      <c r="V37" s="52" t="s">
        <v>64</v>
      </c>
    </row>
    <row r="38" spans="1:22" x14ac:dyDescent="0.2">
      <c r="A38" s="51" t="s">
        <v>95</v>
      </c>
      <c r="B38" s="55" t="s">
        <v>41</v>
      </c>
      <c r="C38" s="55" t="s">
        <v>41</v>
      </c>
      <c r="D38" s="56" t="s">
        <v>13</v>
      </c>
      <c r="E38" s="57" t="s">
        <v>16</v>
      </c>
      <c r="F38" s="56" t="s">
        <v>21</v>
      </c>
      <c r="G38" s="55" t="s">
        <v>41</v>
      </c>
      <c r="H38" s="55" t="s">
        <v>41</v>
      </c>
      <c r="I38" s="55" t="s">
        <v>41</v>
      </c>
      <c r="J38" s="56" t="s">
        <v>8</v>
      </c>
      <c r="K38" s="55" t="s">
        <v>41</v>
      </c>
      <c r="L38" s="56" t="s">
        <v>30</v>
      </c>
      <c r="M38" s="55" t="s">
        <v>41</v>
      </c>
      <c r="N38" s="56" t="s">
        <v>52</v>
      </c>
      <c r="O38" s="55" t="s">
        <v>41</v>
      </c>
      <c r="P38" s="56" t="s">
        <v>15</v>
      </c>
      <c r="Q38" s="56" t="s">
        <v>67</v>
      </c>
      <c r="R38" s="56" t="s">
        <v>28</v>
      </c>
      <c r="S38" s="58" t="s">
        <v>41</v>
      </c>
      <c r="T38" s="58"/>
      <c r="U38" s="58"/>
      <c r="V38" s="55" t="s">
        <v>41</v>
      </c>
    </row>
    <row r="39" spans="1:22" x14ac:dyDescent="0.2">
      <c r="N39" s="24"/>
      <c r="O39" s="24"/>
      <c r="P39" s="59"/>
      <c r="Q39" s="59" t="s">
        <v>27</v>
      </c>
      <c r="R39" s="59"/>
      <c r="U39" s="7"/>
      <c r="V39" s="60"/>
    </row>
    <row r="40" spans="1:22" x14ac:dyDescent="0.2">
      <c r="A40" s="61"/>
      <c r="B40" s="75">
        <f>(E40*60)-I40</f>
        <v>0</v>
      </c>
      <c r="C40" s="76"/>
      <c r="D40" s="62" t="s">
        <v>10</v>
      </c>
      <c r="E40" s="63"/>
      <c r="F40" s="24" t="s">
        <v>62</v>
      </c>
      <c r="I40" s="64">
        <f>M45</f>
        <v>0</v>
      </c>
      <c r="K40" s="24" t="s">
        <v>31</v>
      </c>
      <c r="L40" s="24"/>
      <c r="M40" s="65"/>
      <c r="N40" s="24" t="s">
        <v>22</v>
      </c>
      <c r="S40" s="7"/>
      <c r="T40" s="7"/>
      <c r="U40" s="7"/>
      <c r="V40" s="7"/>
    </row>
    <row r="41" spans="1:22" x14ac:dyDescent="0.2">
      <c r="K41" s="24" t="s">
        <v>51</v>
      </c>
      <c r="L41" s="24"/>
      <c r="M41" s="65"/>
      <c r="N41" s="24" t="s">
        <v>22</v>
      </c>
      <c r="S41" s="7"/>
      <c r="T41" s="7"/>
      <c r="U41" s="7"/>
      <c r="V41" s="7"/>
    </row>
    <row r="42" spans="1:22" x14ac:dyDescent="0.2">
      <c r="A42" s="24" t="s">
        <v>81</v>
      </c>
      <c r="K42" s="24" t="s">
        <v>60</v>
      </c>
      <c r="L42" s="24"/>
      <c r="M42" s="65"/>
      <c r="N42" s="24" t="s">
        <v>22</v>
      </c>
      <c r="S42" s="7"/>
      <c r="T42" s="7"/>
      <c r="U42" s="7"/>
      <c r="V42" s="7"/>
    </row>
    <row r="43" spans="1:22" x14ac:dyDescent="0.2">
      <c r="A43" s="24" t="s">
        <v>26</v>
      </c>
      <c r="K43" s="24" t="s">
        <v>6</v>
      </c>
      <c r="L43" s="24"/>
      <c r="M43" s="65"/>
      <c r="N43" s="24" t="s">
        <v>22</v>
      </c>
      <c r="S43" s="7"/>
      <c r="T43" s="7"/>
      <c r="U43" s="7"/>
      <c r="V43" s="7"/>
    </row>
    <row r="44" spans="1:22" ht="3.75" customHeight="1" x14ac:dyDescent="0.2">
      <c r="K44" s="24"/>
      <c r="L44" s="24"/>
      <c r="M44" s="30"/>
      <c r="N44" s="24"/>
    </row>
    <row r="45" spans="1:22" x14ac:dyDescent="0.2">
      <c r="K45" s="24"/>
      <c r="L45" s="24"/>
      <c r="M45" s="52">
        <f>SUM(M40:M43)</f>
        <v>0</v>
      </c>
      <c r="N45" s="24" t="s">
        <v>84</v>
      </c>
    </row>
    <row r="47" spans="1:22" ht="13.5" thickBot="1" x14ac:dyDescent="0.25">
      <c r="J47" s="14" t="s">
        <v>18</v>
      </c>
    </row>
    <row r="48" spans="1:22" x14ac:dyDescent="0.2"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9"/>
    </row>
    <row r="49" spans="10:22" x14ac:dyDescent="0.2">
      <c r="J49" s="80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2"/>
    </row>
    <row r="50" spans="10:22" x14ac:dyDescent="0.2">
      <c r="J50" s="80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2"/>
    </row>
    <row r="51" spans="10:22" x14ac:dyDescent="0.2">
      <c r="J51" s="80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2"/>
    </row>
    <row r="52" spans="10:22" x14ac:dyDescent="0.2">
      <c r="J52" s="80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2"/>
    </row>
    <row r="53" spans="10:22" x14ac:dyDescent="0.2">
      <c r="J53" s="80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2"/>
    </row>
    <row r="54" spans="10:22" x14ac:dyDescent="0.2">
      <c r="J54" s="80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2"/>
    </row>
    <row r="55" spans="10:22" x14ac:dyDescent="0.2">
      <c r="J55" s="80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2"/>
    </row>
    <row r="56" spans="10:22" x14ac:dyDescent="0.2">
      <c r="J56" s="80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2"/>
    </row>
    <row r="57" spans="10:22" x14ac:dyDescent="0.2">
      <c r="J57" s="80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2"/>
    </row>
    <row r="58" spans="10:22" x14ac:dyDescent="0.2">
      <c r="J58" s="80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2"/>
    </row>
    <row r="59" spans="10:22" x14ac:dyDescent="0.2">
      <c r="J59" s="80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2"/>
    </row>
    <row r="60" spans="10:22" ht="13.5" thickBot="1" x14ac:dyDescent="0.25">
      <c r="J60" s="83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5"/>
    </row>
  </sheetData>
  <mergeCells count="53">
    <mergeCell ref="N5:P5"/>
    <mergeCell ref="Q5:S5"/>
    <mergeCell ref="T5:V5"/>
    <mergeCell ref="T6:V6"/>
    <mergeCell ref="B8:E8"/>
    <mergeCell ref="S8:V9"/>
    <mergeCell ref="I1:I2"/>
    <mergeCell ref="J1:L3"/>
    <mergeCell ref="N1:V1"/>
    <mergeCell ref="N2:P4"/>
    <mergeCell ref="Q2:S4"/>
    <mergeCell ref="T2:V4"/>
    <mergeCell ref="J4:L6"/>
    <mergeCell ref="N10:N11"/>
    <mergeCell ref="O10:P11"/>
    <mergeCell ref="S10:S11"/>
    <mergeCell ref="B6:D6"/>
    <mergeCell ref="N6:P6"/>
    <mergeCell ref="Q6:S6"/>
    <mergeCell ref="T10:V11"/>
    <mergeCell ref="B12:E12"/>
    <mergeCell ref="N13:N14"/>
    <mergeCell ref="O13:P14"/>
    <mergeCell ref="S13:S14"/>
    <mergeCell ref="T13:V14"/>
    <mergeCell ref="B14:E14"/>
    <mergeCell ref="B10:E10"/>
    <mergeCell ref="I10:I12"/>
    <mergeCell ref="J10:L13"/>
    <mergeCell ref="B15:C15"/>
    <mergeCell ref="A16:I16"/>
    <mergeCell ref="S16:S17"/>
    <mergeCell ref="T16:V17"/>
    <mergeCell ref="S19:U19"/>
    <mergeCell ref="S20:U20"/>
    <mergeCell ref="A21:V21"/>
    <mergeCell ref="A33:V33"/>
    <mergeCell ref="S22:U22"/>
    <mergeCell ref="A23:V23"/>
    <mergeCell ref="A24:V24"/>
    <mergeCell ref="S25:U25"/>
    <mergeCell ref="A26:V26"/>
    <mergeCell ref="A27:V27"/>
    <mergeCell ref="S34:U34"/>
    <mergeCell ref="A35:V35"/>
    <mergeCell ref="A36:V36"/>
    <mergeCell ref="B40:C40"/>
    <mergeCell ref="J48:V60"/>
    <mergeCell ref="S28:U28"/>
    <mergeCell ref="A29:V29"/>
    <mergeCell ref="A30:V30"/>
    <mergeCell ref="S31:U31"/>
    <mergeCell ref="A32:V32"/>
  </mergeCells>
  <pageMargins left="0.5" right="0.5" top="0.5" bottom="0.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B-10 SUPPLIER CAPACITY SURVEY</DisplayName>
    <Section xmlns="5d46d21d-c02c-49c7-ad73-65bfe19d189c">APPENDIX B: QUALITY TOOLKIT</Section>
    <DocType xmlns="5d46d21d-c02c-49c7-ad73-65bfe19d189c">Form</DocType>
    <_dlc_DocId xmlns="52f89d10-6b0d-4e09-a8fe-c4735720ee84">XVFDXJZASNRA-134-17</_dlc_DocId>
    <_dlc_DocIdUrl xmlns="52f89d10-6b0d-4e09-a8fe-c4735720ee84">
      <Url>http://myadvics/_layouts/DocIdRedir.aspx?ID=XVFDXJZASNRA-134-17</Url>
      <Description>XVFDXJZASNRA-134-17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F2F47F0-B33C-48DF-8E13-94FFE516B231}"/>
</file>

<file path=customXml/itemProps2.xml><?xml version="1.0" encoding="utf-8"?>
<ds:datastoreItem xmlns:ds="http://schemas.openxmlformats.org/officeDocument/2006/customXml" ds:itemID="{E141B17D-59E5-49E2-9F1B-E479DC876EFF}"/>
</file>

<file path=customXml/itemProps3.xml><?xml version="1.0" encoding="utf-8"?>
<ds:datastoreItem xmlns:ds="http://schemas.openxmlformats.org/officeDocument/2006/customXml" ds:itemID="{4328F031-A0DB-45DB-A823-7417A226E135}"/>
</file>

<file path=customXml/itemProps4.xml><?xml version="1.0" encoding="utf-8"?>
<ds:datastoreItem xmlns:ds="http://schemas.openxmlformats.org/officeDocument/2006/customXml" ds:itemID="{6491FA13-C502-4488-A5B3-E7725F6383FE}"/>
</file>

<file path=customXml/itemProps5.xml><?xml version="1.0" encoding="utf-8"?>
<ds:datastoreItem xmlns:ds="http://schemas.openxmlformats.org/officeDocument/2006/customXml" ds:itemID="{8A283BDD-B372-4815-8809-0BF4C2EC2E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Aisin USA Mfg.,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B-10</dc:title>
  <dc:creator>P1620</dc:creator>
  <cp:lastModifiedBy>Bakhit, David</cp:lastModifiedBy>
  <cp:lastPrinted>2014-11-14T16:30:58Z</cp:lastPrinted>
  <dcterms:created xsi:type="dcterms:W3CDTF">2001-01-30T21:05:04Z</dcterms:created>
  <dcterms:modified xsi:type="dcterms:W3CDTF">2021-07-07T18:15:39Z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8949</vt:lpwstr>
  </property>
  <property fmtid="{D5CDD505-2E9C-101B-9397-08002B2CF9AE}" pid="3" name="Document Number">
    <vt:lpwstr>SF-0015</vt:lpwstr>
  </property>
  <property fmtid="{D5CDD505-2E9C-101B-9397-08002B2CF9AE}" pid="4" name="Document Title">
    <vt:lpwstr>Supplier Capacity Survey (SCS)</vt:lpwstr>
  </property>
  <property fmtid="{D5CDD505-2E9C-101B-9397-08002B2CF9AE}" pid="5" name="Document Title1">
    <vt:lpwstr> </vt:lpwstr>
  </property>
  <property fmtid="{D5CDD505-2E9C-101B-9397-08002B2CF9AE}" pid="6" name="Number and Title">
    <vt:lpwstr>SF-0015 - Supplier Capacity Survey (SCS)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>3</vt:lpwstr>
  </property>
  <property fmtid="{D5CDD505-2E9C-101B-9397-08002B2CF9AE}" pid="12" name="Revision Date">
    <vt:lpwstr>4/24/2012</vt:lpwstr>
  </property>
  <property fmtid="{D5CDD505-2E9C-101B-9397-08002B2CF9AE}" pid="13" name="Activation Date">
    <vt:lpwstr>10/30/2013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Darrin Johnson</vt:lpwstr>
  </property>
  <property fmtid="{D5CDD505-2E9C-101B-9397-08002B2CF9AE}" pid="18" name="Approver List">
    <vt:lpwstr>Aaron Racey; Cindy Smith; Cindy Smith; Darrin Johnson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Quality Manager; Cindy Smith Senior Quality Systems Engineer; Cindy Smith Senior Quality Systems Engineer; Darrin J</vt:lpwstr>
  </property>
  <property fmtid="{D5CDD505-2E9C-101B-9397-08002B2CF9AE}" pid="24" name="Approver List With Positions1">
    <vt:lpwstr>ohnson Quality Engineer - Supplier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\\TERMQ1\MQ1_Documents\Documents\</vt:lpwstr>
  </property>
  <property fmtid="{D5CDD505-2E9C-101B-9397-08002B2CF9AE}" pid="31" name="File Name">
    <vt:lpwstr>FIII-10-001 Supplier Capacity Survey SCS Form.xls</vt:lpwstr>
  </property>
  <property fmtid="{D5CDD505-2E9C-101B-9397-08002B2CF9AE}" pid="32" name="_dlc_DocId">
    <vt:lpwstr>XVFDXJZASNRA-134-17</vt:lpwstr>
  </property>
  <property fmtid="{D5CDD505-2E9C-101B-9397-08002B2CF9AE}" pid="33" name="_dlc_DocIdItemGuid">
    <vt:lpwstr>6fff91b5-cd10-4aa5-bb60-1d2f1eb3f93d</vt:lpwstr>
  </property>
  <property fmtid="{D5CDD505-2E9C-101B-9397-08002B2CF9AE}" pid="34" name="_dlc_DocIdUrl">
    <vt:lpwstr>http://myadvics/_layouts/DocIdRedir.aspx?ID=XVFDXJZASNRA-134-17, XVFDXJZASNRA-134-17</vt:lpwstr>
  </property>
  <property fmtid="{D5CDD505-2E9C-101B-9397-08002B2CF9AE}" pid="35" name="Order">
    <vt:lpwstr>1700.00000000000</vt:lpwstr>
  </property>
  <property fmtid="{D5CDD505-2E9C-101B-9397-08002B2CF9AE}" pid="36" name="ContentTypeId">
    <vt:lpwstr>0x0101003C18283517EB0B47AA59976606A3A044</vt:lpwstr>
  </property>
</Properties>
</file>